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Määrasmaa tee/"/>
    </mc:Choice>
  </mc:AlternateContent>
  <xr:revisionPtr revIDLastSave="3994" documentId="13_ncr:1_{527BB10C-8909-4436-9A7C-A24F53E7C016}" xr6:coauthVersionLast="47" xr6:coauthVersionMax="47" xr10:uidLastSave="{427C6194-35E2-4150-ABB5-0950FC7DB268}"/>
  <bookViews>
    <workbookView minimized="1" xWindow="2115" yWindow="2115" windowWidth="21600" windowHeight="11295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1" l="1"/>
  <c r="F57" i="11"/>
  <c r="F53" i="11"/>
  <c r="F24" i="11" l="1"/>
  <c r="F40" i="11"/>
  <c r="F39" i="11"/>
  <c r="F38" i="11"/>
  <c r="F37" i="11"/>
  <c r="F36" i="11"/>
  <c r="F34" i="11"/>
  <c r="F33" i="11"/>
  <c r="F32" i="11"/>
  <c r="F56" i="11" l="1"/>
  <c r="F51" i="11"/>
  <c r="F55" i="11" l="1"/>
  <c r="F54" i="11"/>
  <c r="F52" i="11"/>
  <c r="F50" i="11"/>
  <c r="F49" i="11"/>
  <c r="F48" i="11"/>
  <c r="F47" i="11"/>
  <c r="F25" i="11" l="1"/>
  <c r="F26" i="11"/>
  <c r="F27" i="11"/>
  <c r="F28" i="11"/>
  <c r="F29" i="11"/>
  <c r="F30" i="11"/>
  <c r="F31" i="11"/>
  <c r="F43" i="11"/>
  <c r="F44" i="11"/>
  <c r="F45" i="11"/>
  <c r="F46" i="11"/>
  <c r="F23" i="11" l="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41" i="11" l="1"/>
</calcChain>
</file>

<file path=xl/sharedStrings.xml><?xml version="1.0" encoding="utf-8"?>
<sst xmlns="http://schemas.openxmlformats.org/spreadsheetml/2006/main" count="117" uniqueCount="69">
  <si>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</si>
  <si>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</si>
  <si>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</si>
  <si>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</si>
  <si>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</si>
  <si>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</si>
  <si>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</si>
  <si>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</si>
  <si>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</si>
  <si>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</si>
  <si>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</si>
  <si>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</si>
  <si>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</si>
  <si>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</si>
  <si>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</si>
  <si>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</si>
  <si>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</si>
  <si>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</si>
  <si>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</si>
  <si>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</si>
  <si>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</si>
  <si>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</si>
  <si>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</si>
  <si>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</si>
  <si>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</si>
  <si>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</si>
  <si>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</si>
  <si>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</si>
  <si>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</si>
  <si>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</si>
  <si>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</si>
  <si>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</si>
  <si>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</si>
  <si>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Koordinaatidega seotud teostusjoonise koostamine (RMK nõuete kohane ja digitaalne)</t>
  </si>
  <si>
    <r>
      <t>D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=40 cm plasttruubi torustiku, tüüp 40PT, ehitamine (profileeritud plasttoru, SN8)</t>
    </r>
  </si>
  <si>
    <t>Killustikalus (lubjakivikillustik) fr 32/63 kiilutud fr 12/16 kuluga 25kg/m² ja kiilutud fr 8/12 kuluga 15kg/m² rajamine H=20sm (+materjal ja vedu karjäärist)</t>
  </si>
  <si>
    <t xml:space="preserve">Ø40cm plasttruubi mattkindlustusega otsaku ehitamine - tüüp Ø40MAO                           </t>
  </si>
  <si>
    <t>Lisa 1 - Hinnapakkumuse vorm hankes "Määrasmaa tee rekonstrueerimine"</t>
  </si>
  <si>
    <t>3,4 km</t>
  </si>
  <si>
    <t>Liiklusmärgi 644 "Määrasmaa tee" komplekti (2tk) paigaldamine</t>
  </si>
  <si>
    <t>Liiklusmärgi nr 351 (30 km/h), nr 173a (lapsed) ja lisatahvli nr 821 (200m) paigaldamine Virgutimäe kinnistu piirile (PK 11+65 ja 13+65)</t>
  </si>
  <si>
    <t>Puittaimestiku kändude juurimine</t>
  </si>
  <si>
    <t>Veejuhtmete kaevamine ja setetest puhastamine (sh. täiendav kaeve ja kraavilaiend) koos pinnase planeerimise ja ekspluatatsiooni eelse korrastamisega</t>
  </si>
  <si>
    <t>Truupide mahamärkimine</t>
  </si>
  <si>
    <t>Ø 20-50 cm (r/b + plast) truubi torude väljatõstmine ja utiliseerimine</t>
  </si>
  <si>
    <t>2 otsakut</t>
  </si>
  <si>
    <t>Truubi tähispostide paigaldamine</t>
  </si>
  <si>
    <t>Tee parameetrite ja -elementide mahamärkimine (telg, servad, kraavide siseservad)</t>
  </si>
  <si>
    <t>Tee rajatiste mahamärkimine</t>
  </si>
  <si>
    <t>PK 7+50-8+00, 11+60-11+80: teealuse mahalükkamine/koorimine pealtlaiuseni 6,8 m, äravedu (vajadusel) ja laialiajamine RMK kü-le (asukoht täpsustatakse ehituse ajal).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</si>
  <si>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</si>
  <si>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</si>
  <si>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</si>
  <si>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Geotekstiili (Deklareeritud tõmbetugevus MD/CMD ≥20 kN/m, 6,0 m lai, mittekootud), paigaldamine tihendatud ja profileeritud muldkehale</t>
  </si>
  <si>
    <t>Pinnatud kruuskatte (eelpuistega kahekordne pindamine (2xE); fraktsioneeritud killustik, fr. 8/16 mm ja 4/8 mm) ehitamine koos tihendamisega, h=2cm. Pindamisjuhis (Transpordiameti 2023.a. juhis 17.03.2023  nr 1.1-1/23/36)</t>
  </si>
  <si>
    <t>M3 - Mahasõidukoha (A=4,5m, R=10m, L=10m) katte rajamine s.h.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</si>
  <si>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</si>
  <si>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</si>
  <si>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t>M5 - Mahasõidukoha (A=4,5m, R=5m, L=10m) katte rajamine s.h.</t>
  </si>
  <si>
    <t>M7 - Mahasõidukoha (A=4,5m, R=12,5m, L=20m) katte rajamine s.h.</t>
  </si>
  <si>
    <t>Geotekstiil (Deklareeritud tõmbetugevus MD/CMD ≥20 kN/m, 5,0 m lai, mittekootud), paigaldamine tihendatud ja profileeritud muldkehale</t>
  </si>
  <si>
    <t>Mahasõidukoha pindamine (eelpuistega kahekordne pindamine (2xE); fraktsioneeritud killustik, fr. 8/16 mm ja 4/8 mm) ehitamine koos tihendamisega, h=2cm. (+materjal ja vedu)</t>
  </si>
  <si>
    <t>Määrasmaa tee Eraomandis olevate KÜ-l (0+00-1+69; 10+79-17+57; 32+00-34+00) rekonstrueerimine kokku</t>
  </si>
  <si>
    <t>Määrasmaa tee Eraomandis olevate KÜ-l (0+00-1+69; 10+79-17+57; 32+00-34+00) rekonstrueerimine</t>
  </si>
  <si>
    <t>Määrasmaa tee RMK KÜ-l (1+69-10+79; 17+57-32+00) rekonstrueerimine kokku</t>
  </si>
  <si>
    <t>Määrasmaa tee RMK KÜ-l (1+69-10+79; 17+57-32+00) rekonstrueerimine</t>
  </si>
  <si>
    <t>M3 - Mahasõidukoha (A=4,5m, R=10m, L=10m) pindamine (eelpuistega kahekordne pindamine (2xE); fraktsioneeritud killustik, fr. 8/16 mm ja 4/8 mm) ehitamine koos tihendamisega, h=2cm. (+materjal ja vedu)</t>
  </si>
  <si>
    <t>M7 - Mahasõidukoha (A=4,5m, R=12,5m, L=20m) pindamine (eelpuistega kahekordne pindamine (2xE); fraktsioneeritud killustik, fr. 8/16 mm ja 4/8 mm) ehitamine koos tihendamisega, h=2cm. (+materjal ja vedu)</t>
  </si>
  <si>
    <t>Liiklusmärgi 221 "Anna teed" komplekti paigaldamine koos eelteavitusmärgiga 221+811 (suurusgrupp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</si>
</sst>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name val="Arial"/>
      <family val="2"/>
      <charset val="186"/>
    </font>
    <font>
      <vertAlign val="subscript"/>
      <sz val="8"/>
      <name val="Arial"/>
      <family val="2"/>
    </font>
    <font>
      <vertAlign val="superscript"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77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" fontId="3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" fontId="3" fillId="0" borderId="14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0" fontId="4" fillId="0" borderId="14" xfId="42" applyFont="1" applyBorder="1" applyAlignment="1">
      <alignment vertical="center" wrapText="1"/>
    </xf>
    <xf numFmtId="164" fontId="3" fillId="0" borderId="14" xfId="0" applyNumberFormat="1" applyFont="1" applyBorder="1" applyAlignment="1">
      <alignment horizontal="center" vertical="center"/>
    </xf>
    <xf numFmtId="164" fontId="31" fillId="0" borderId="14" xfId="55" applyNumberFormat="1" applyFont="1" applyBorder="1" applyAlignment="1">
      <alignment horizontal="right" vertical="center" wrapText="1"/>
    </xf>
    <xf numFmtId="1" fontId="3" fillId="0" borderId="14" xfId="0" applyNumberFormat="1" applyFont="1" applyBorder="1" applyAlignment="1">
      <alignment horizontal="center" vertical="center"/>
    </xf>
    <xf numFmtId="164" fontId="4" fillId="0" borderId="14" xfId="55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right" vertical="center" wrapText="1"/>
    </xf>
    <xf numFmtId="4" fontId="29" fillId="0" borderId="14" xfId="0" applyNumberFormat="1" applyFont="1" applyBorder="1" applyAlignment="1">
      <alignment vertical="center"/>
    </xf>
    <xf numFmtId="164" fontId="3" fillId="0" borderId="14" xfId="55" applyNumberFormat="1" applyFont="1" applyBorder="1" applyAlignment="1">
      <alignment horizontal="left" vertical="center" wrapText="1"/>
    </xf>
    <xf numFmtId="0" fontId="4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2" xfId="0" applyFont="1" applyBorder="1" applyAlignment="1">
      <alignment horizontal="right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70"/>
  <sheetViews>
    <sheetView tabSelected="1" topLeftCell="A22" workbookViewId="0">
      <selection activeCell="A42" sqref="A42:F42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4" customFormat="1" ht="41.25" customHeight="1" x14ac:dyDescent="0.2">
      <c r="A1" s="64" t="s">
        <v>37</v>
      </c>
      <c r="B1" s="65"/>
      <c r="C1" s="65"/>
      <c r="D1" s="65"/>
      <c r="E1" s="65"/>
      <c r="F1" s="65"/>
    </row>
    <row r="2" spans="1:47" s="14" customFormat="1" ht="12.75" customHeight="1" x14ac:dyDescent="0.2">
      <c r="A2" s="3"/>
      <c r="B2" s="6"/>
      <c r="C2" s="3"/>
      <c r="D2" s="9"/>
      <c r="E2" s="7"/>
      <c r="F2" s="7"/>
    </row>
    <row r="3" spans="1:47" s="14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6" t="s">
        <v>2</v>
      </c>
      <c r="B5" s="56" t="s">
        <v>0</v>
      </c>
      <c r="C5" s="56" t="s">
        <v>3</v>
      </c>
      <c r="D5" s="56" t="s">
        <v>4</v>
      </c>
      <c r="E5" s="71" t="s">
        <v>5</v>
      </c>
      <c r="F5" s="74" t="s">
        <v>6</v>
      </c>
    </row>
    <row r="6" spans="1:47" s="4" customFormat="1" ht="12.75" x14ac:dyDescent="0.2">
      <c r="A6" s="67"/>
      <c r="B6" s="69"/>
      <c r="C6" s="69"/>
      <c r="D6" s="69"/>
      <c r="E6" s="72"/>
      <c r="F6" s="75"/>
      <c r="G6" s="1"/>
      <c r="H6" s="1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s="4" customFormat="1" ht="12.75" customHeight="1" thickBot="1" x14ac:dyDescent="0.25">
      <c r="A7" s="68"/>
      <c r="B7" s="70"/>
      <c r="C7" s="70"/>
      <c r="D7" s="44" t="s">
        <v>38</v>
      </c>
      <c r="E7" s="73"/>
      <c r="F7" s="76"/>
      <c r="G7" s="1"/>
      <c r="H7" s="1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</row>
    <row r="8" spans="1:47" s="4" customFormat="1" ht="12.75" customHeight="1" x14ac:dyDescent="0.2">
      <c r="A8" s="55" t="s">
        <v>65</v>
      </c>
      <c r="B8" s="56"/>
      <c r="C8" s="56"/>
      <c r="D8" s="56"/>
      <c r="E8" s="56"/>
      <c r="F8" s="57"/>
      <c r="G8" s="1"/>
      <c r="H8" s="1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</row>
    <row r="9" spans="1:47" s="4" customFormat="1" ht="10.9" customHeight="1" x14ac:dyDescent="0.2">
      <c r="A9" s="12">
        <v>1</v>
      </c>
      <c r="B9" s="33" t="s">
        <v>29</v>
      </c>
      <c r="C9" s="34" t="s">
        <v>28</v>
      </c>
      <c r="D9" s="30">
        <v>20</v>
      </c>
      <c r="E9" s="10"/>
      <c r="F9" s="11">
        <f t="shared" ref="F9:F46" si="0">SUM(D9*E9)</f>
        <v>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</row>
    <row r="10" spans="1:47" s="4" customFormat="1" ht="10.9" customHeight="1" x14ac:dyDescent="0.2">
      <c r="A10" s="12">
        <v>2</v>
      </c>
      <c r="B10" s="18" t="s">
        <v>41</v>
      </c>
      <c r="C10" s="13" t="s">
        <v>17</v>
      </c>
      <c r="D10" s="35">
        <v>1.55</v>
      </c>
      <c r="E10" s="10"/>
      <c r="F10" s="11">
        <f t="shared" si="0"/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</row>
    <row r="11" spans="1:47" s="4" customFormat="1" ht="31.5" customHeight="1" x14ac:dyDescent="0.2">
      <c r="A11" s="12">
        <v>3</v>
      </c>
      <c r="B11" s="18" t="s">
        <v>42</v>
      </c>
      <c r="C11" s="13" t="s">
        <v>11</v>
      </c>
      <c r="D11" s="23">
        <v>4569</v>
      </c>
      <c r="E11" s="10"/>
      <c r="F11" s="11">
        <f t="shared" si="0"/>
        <v>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</row>
    <row r="12" spans="1:47" s="4" customFormat="1" ht="10.9" customHeight="1" x14ac:dyDescent="0.2">
      <c r="A12" s="12">
        <v>4</v>
      </c>
      <c r="B12" s="18" t="s">
        <v>43</v>
      </c>
      <c r="C12" s="13" t="s">
        <v>10</v>
      </c>
      <c r="D12" s="30">
        <v>9</v>
      </c>
      <c r="E12" s="10"/>
      <c r="F12" s="11">
        <f t="shared" si="0"/>
        <v>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</row>
    <row r="13" spans="1:47" s="4" customFormat="1" ht="10.5" customHeight="1" x14ac:dyDescent="0.2">
      <c r="A13" s="12">
        <v>5</v>
      </c>
      <c r="B13" s="18" t="s">
        <v>44</v>
      </c>
      <c r="C13" s="13" t="s">
        <v>11</v>
      </c>
      <c r="D13" s="30">
        <v>26</v>
      </c>
      <c r="E13" s="10"/>
      <c r="F13" s="11">
        <f t="shared" si="0"/>
        <v>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</row>
    <row r="14" spans="1:47" s="4" customFormat="1" ht="21.6" customHeight="1" x14ac:dyDescent="0.2">
      <c r="A14" s="12">
        <v>6</v>
      </c>
      <c r="B14" s="31" t="s">
        <v>34</v>
      </c>
      <c r="C14" s="13" t="s">
        <v>11</v>
      </c>
      <c r="D14" s="30">
        <v>89</v>
      </c>
      <c r="E14" s="10"/>
      <c r="F14" s="11">
        <f t="shared" si="0"/>
        <v>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</row>
    <row r="15" spans="1:47" s="4" customFormat="1" ht="10.5" customHeight="1" x14ac:dyDescent="0.2">
      <c r="A15" s="12">
        <v>7</v>
      </c>
      <c r="B15" s="18" t="s">
        <v>36</v>
      </c>
      <c r="C15" s="13" t="s">
        <v>45</v>
      </c>
      <c r="D15" s="30">
        <v>9</v>
      </c>
      <c r="E15" s="10"/>
      <c r="F15" s="11">
        <f t="shared" si="0"/>
        <v>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</row>
    <row r="16" spans="1:47" s="4" customFormat="1" ht="10.5" customHeight="1" x14ac:dyDescent="0.2">
      <c r="A16" s="12">
        <v>8</v>
      </c>
      <c r="B16" s="18" t="s">
        <v>46</v>
      </c>
      <c r="C16" s="13" t="s">
        <v>10</v>
      </c>
      <c r="D16" s="30">
        <v>8</v>
      </c>
      <c r="E16" s="10"/>
      <c r="F16" s="11">
        <f t="shared" si="0"/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</row>
    <row r="17" spans="1:50" s="4" customFormat="1" ht="21" customHeight="1" x14ac:dyDescent="0.2">
      <c r="A17" s="12">
        <v>9</v>
      </c>
      <c r="B17" s="36" t="s">
        <v>47</v>
      </c>
      <c r="C17" s="26" t="s">
        <v>11</v>
      </c>
      <c r="D17" s="23">
        <v>2353</v>
      </c>
      <c r="E17" s="10"/>
      <c r="F17" s="11">
        <f t="shared" si="0"/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</row>
    <row r="18" spans="1:50" s="4" customFormat="1" ht="10.9" customHeight="1" x14ac:dyDescent="0.2">
      <c r="A18" s="12">
        <v>10</v>
      </c>
      <c r="B18" s="36" t="s">
        <v>48</v>
      </c>
      <c r="C18" s="26" t="s">
        <v>10</v>
      </c>
      <c r="D18" s="30">
        <v>11</v>
      </c>
      <c r="E18" s="10"/>
      <c r="F18" s="11">
        <f t="shared" si="0"/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</row>
    <row r="19" spans="1:50" s="4" customFormat="1" ht="31.5" customHeight="1" x14ac:dyDescent="0.2">
      <c r="A19" s="12">
        <v>11</v>
      </c>
      <c r="B19" s="36" t="s">
        <v>49</v>
      </c>
      <c r="C19" s="26" t="s">
        <v>50</v>
      </c>
      <c r="D19" s="30">
        <v>65</v>
      </c>
      <c r="E19" s="10"/>
      <c r="F19" s="11">
        <f t="shared" si="0"/>
        <v>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</row>
    <row r="20" spans="1:50" s="4" customFormat="1" ht="21" customHeight="1" x14ac:dyDescent="0.2">
      <c r="A20" s="12">
        <v>12</v>
      </c>
      <c r="B20" s="37" t="s">
        <v>51</v>
      </c>
      <c r="C20" s="26" t="s">
        <v>52</v>
      </c>
      <c r="D20" s="23">
        <v>16471</v>
      </c>
      <c r="E20" s="10"/>
      <c r="F20" s="11">
        <f t="shared" si="0"/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</row>
    <row r="21" spans="1:50" s="4" customFormat="1" ht="21" customHeight="1" x14ac:dyDescent="0.2">
      <c r="A21" s="12">
        <v>13</v>
      </c>
      <c r="B21" s="33" t="s">
        <v>53</v>
      </c>
      <c r="C21" s="26" t="s">
        <v>52</v>
      </c>
      <c r="D21" s="23">
        <v>14118</v>
      </c>
      <c r="E21" s="10"/>
      <c r="F21" s="11">
        <f t="shared" si="0"/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</row>
    <row r="22" spans="1:50" s="4" customFormat="1" ht="21" customHeight="1" x14ac:dyDescent="0.2">
      <c r="A22" s="12">
        <v>14</v>
      </c>
      <c r="B22" s="18" t="s">
        <v>35</v>
      </c>
      <c r="C22" s="26" t="s">
        <v>50</v>
      </c>
      <c r="D22" s="23">
        <v>3341</v>
      </c>
      <c r="E22" s="10"/>
      <c r="F22" s="11">
        <f t="shared" si="0"/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</row>
    <row r="23" spans="1:50" s="4" customFormat="1" ht="10.5" customHeight="1" x14ac:dyDescent="0.2">
      <c r="A23" s="12">
        <v>15</v>
      </c>
      <c r="B23" s="38" t="s">
        <v>55</v>
      </c>
      <c r="C23" s="39" t="s">
        <v>10</v>
      </c>
      <c r="D23" s="30">
        <v>1</v>
      </c>
      <c r="E23" s="10"/>
      <c r="F23" s="11">
        <f t="shared" si="0"/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</row>
    <row r="24" spans="1:50" s="4" customFormat="1" ht="31.5" customHeight="1" x14ac:dyDescent="0.2">
      <c r="A24" s="12">
        <v>16</v>
      </c>
      <c r="B24" s="40" t="s">
        <v>35</v>
      </c>
      <c r="C24" s="41" t="s">
        <v>56</v>
      </c>
      <c r="D24" s="30">
        <v>21</v>
      </c>
      <c r="E24" s="10"/>
      <c r="F24" s="11">
        <f>SUM(D24*E24)</f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</row>
    <row r="25" spans="1:50" s="4" customFormat="1" ht="21" customHeight="1" x14ac:dyDescent="0.2">
      <c r="A25" s="12">
        <v>17</v>
      </c>
      <c r="B25" s="40" t="s">
        <v>60</v>
      </c>
      <c r="C25" s="41" t="s">
        <v>57</v>
      </c>
      <c r="D25" s="30">
        <v>100</v>
      </c>
      <c r="E25" s="10"/>
      <c r="F25" s="11">
        <f>SUM(D25*E25)</f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</row>
    <row r="26" spans="1:50" s="4" customFormat="1" ht="10.9" customHeight="1" x14ac:dyDescent="0.2">
      <c r="A26" s="12">
        <v>18</v>
      </c>
      <c r="B26" s="32" t="s">
        <v>58</v>
      </c>
      <c r="C26" s="39" t="s">
        <v>10</v>
      </c>
      <c r="D26" s="30">
        <v>9</v>
      </c>
      <c r="E26" s="10"/>
      <c r="F26" s="11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</row>
    <row r="27" spans="1:50" s="4" customFormat="1" ht="31.5" customHeight="1" x14ac:dyDescent="0.2">
      <c r="A27" s="12">
        <v>19</v>
      </c>
      <c r="B27" s="40" t="s">
        <v>35</v>
      </c>
      <c r="C27" s="41" t="s">
        <v>56</v>
      </c>
      <c r="D27" s="30">
        <v>134</v>
      </c>
      <c r="E27" s="10"/>
      <c r="F27" s="11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</row>
    <row r="28" spans="1:50" s="4" customFormat="1" ht="21" customHeight="1" x14ac:dyDescent="0.2">
      <c r="A28" s="12">
        <v>20</v>
      </c>
      <c r="B28" s="40" t="s">
        <v>60</v>
      </c>
      <c r="C28" s="41" t="s">
        <v>57</v>
      </c>
      <c r="D28" s="30">
        <v>630</v>
      </c>
      <c r="E28" s="10"/>
      <c r="F28" s="11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</row>
    <row r="29" spans="1:50" s="4" customFormat="1" ht="10.5" customHeight="1" x14ac:dyDescent="0.2">
      <c r="A29" s="12">
        <v>21</v>
      </c>
      <c r="B29" s="42" t="s">
        <v>59</v>
      </c>
      <c r="C29" s="39" t="s">
        <v>10</v>
      </c>
      <c r="D29" s="30">
        <v>1</v>
      </c>
      <c r="E29" s="10"/>
      <c r="F29" s="11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</row>
    <row r="30" spans="1:50" s="4" customFormat="1" ht="31.5" customHeight="1" x14ac:dyDescent="0.2">
      <c r="A30" s="12">
        <v>22</v>
      </c>
      <c r="B30" s="40" t="s">
        <v>35</v>
      </c>
      <c r="C30" s="41" t="s">
        <v>56</v>
      </c>
      <c r="D30" s="30">
        <v>36</v>
      </c>
      <c r="E30" s="10"/>
      <c r="F30" s="11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</row>
    <row r="31" spans="1:50" s="4" customFormat="1" ht="21.75" customHeight="1" x14ac:dyDescent="0.2">
      <c r="A31" s="12">
        <v>23</v>
      </c>
      <c r="B31" s="40" t="s">
        <v>60</v>
      </c>
      <c r="C31" s="41" t="s">
        <v>57</v>
      </c>
      <c r="D31" s="30">
        <v>212</v>
      </c>
      <c r="E31" s="10"/>
      <c r="F31" s="11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</row>
    <row r="32" spans="1:50" s="20" customFormat="1" ht="21.6" customHeight="1" x14ac:dyDescent="0.2">
      <c r="A32" s="12">
        <v>24</v>
      </c>
      <c r="B32" s="18" t="s">
        <v>18</v>
      </c>
      <c r="C32" s="22" t="s">
        <v>19</v>
      </c>
      <c r="D32" s="19">
        <v>1</v>
      </c>
      <c r="E32" s="10"/>
      <c r="F32" s="11">
        <f>SUM(D32*E32)</f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</row>
    <row r="33" spans="1:47" s="4" customFormat="1" ht="21" customHeight="1" x14ac:dyDescent="0.2">
      <c r="A33" s="12">
        <v>25</v>
      </c>
      <c r="B33" s="21" t="s">
        <v>68</v>
      </c>
      <c r="C33" s="22" t="s">
        <v>19</v>
      </c>
      <c r="D33" s="23">
        <v>3</v>
      </c>
      <c r="E33" s="10"/>
      <c r="F33" s="11">
        <f>SUM(D33*E33)</f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</row>
    <row r="34" spans="1:47" s="4" customFormat="1" ht="10.9" customHeight="1" x14ac:dyDescent="0.2">
      <c r="A34" s="12">
        <v>26</v>
      </c>
      <c r="B34" s="21" t="s">
        <v>39</v>
      </c>
      <c r="C34" s="22" t="s">
        <v>19</v>
      </c>
      <c r="D34" s="23">
        <v>1</v>
      </c>
      <c r="E34" s="10"/>
      <c r="F34" s="11">
        <f>SUM(D34*E34)</f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</row>
    <row r="35" spans="1:47" s="25" customFormat="1" ht="12.6" customHeight="1" x14ac:dyDescent="0.2">
      <c r="A35" s="58" t="s">
        <v>13</v>
      </c>
      <c r="B35" s="59"/>
      <c r="C35" s="59"/>
      <c r="D35" s="59"/>
      <c r="E35" s="59"/>
      <c r="F35" s="60"/>
      <c r="G35" s="24"/>
      <c r="H35" s="24"/>
    </row>
    <row r="36" spans="1:47" s="4" customFormat="1" ht="10.9" customHeight="1" x14ac:dyDescent="0.2">
      <c r="A36" s="12">
        <v>27</v>
      </c>
      <c r="B36" s="17" t="s">
        <v>14</v>
      </c>
      <c r="C36" s="13" t="s">
        <v>10</v>
      </c>
      <c r="D36" s="15">
        <v>4</v>
      </c>
      <c r="E36" s="16"/>
      <c r="F36" s="11">
        <f t="shared" ref="F36:F40" si="1">SUM(D36*E36)</f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</row>
    <row r="37" spans="1:47" s="4" customFormat="1" ht="21.6" customHeight="1" x14ac:dyDescent="0.2">
      <c r="A37" s="12">
        <v>28</v>
      </c>
      <c r="B37" s="17" t="s">
        <v>33</v>
      </c>
      <c r="C37" s="13" t="s">
        <v>10</v>
      </c>
      <c r="D37" s="15">
        <v>1</v>
      </c>
      <c r="E37" s="16"/>
      <c r="F37" s="11">
        <f t="shared" si="1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</row>
    <row r="38" spans="1:47" s="4" customFormat="1" ht="32.450000000000003" customHeight="1" x14ac:dyDescent="0.2">
      <c r="A38" s="12">
        <v>29</v>
      </c>
      <c r="B38" s="17" t="s">
        <v>15</v>
      </c>
      <c r="C38" s="13" t="s">
        <v>16</v>
      </c>
      <c r="D38" s="15">
        <v>1</v>
      </c>
      <c r="E38" s="16"/>
      <c r="F38" s="11">
        <f t="shared" si="1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</row>
    <row r="39" spans="1:47" s="25" customFormat="1" ht="10.9" customHeight="1" x14ac:dyDescent="0.2">
      <c r="A39" s="12">
        <v>30</v>
      </c>
      <c r="B39" s="18" t="s">
        <v>20</v>
      </c>
      <c r="C39" s="26" t="s">
        <v>16</v>
      </c>
      <c r="D39" s="27">
        <v>1</v>
      </c>
      <c r="E39" s="28"/>
      <c r="F39" s="11">
        <f t="shared" si="1"/>
        <v>0</v>
      </c>
      <c r="G39" s="24"/>
      <c r="H39" s="24"/>
    </row>
    <row r="40" spans="1:47" s="25" customFormat="1" ht="10.9" customHeight="1" x14ac:dyDescent="0.2">
      <c r="A40" s="12">
        <v>31</v>
      </c>
      <c r="B40" s="18" t="s">
        <v>21</v>
      </c>
      <c r="C40" s="26" t="s">
        <v>17</v>
      </c>
      <c r="D40" s="46">
        <v>1.36</v>
      </c>
      <c r="E40" s="28"/>
      <c r="F40" s="11">
        <f t="shared" si="1"/>
        <v>0</v>
      </c>
      <c r="G40" s="24"/>
    </row>
    <row r="41" spans="1:47" s="4" customFormat="1" ht="12.75" customHeight="1" thickBot="1" x14ac:dyDescent="0.25">
      <c r="A41" s="48" t="s">
        <v>64</v>
      </c>
      <c r="B41" s="49"/>
      <c r="C41" s="49"/>
      <c r="D41" s="49"/>
      <c r="E41" s="49"/>
      <c r="F41" s="45">
        <f>SUM(F9:F40)</f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</row>
    <row r="42" spans="1:47" s="4" customFormat="1" ht="12.75" customHeight="1" x14ac:dyDescent="0.2">
      <c r="A42" s="61" t="s">
        <v>63</v>
      </c>
      <c r="B42" s="62"/>
      <c r="C42" s="62"/>
      <c r="D42" s="62"/>
      <c r="E42" s="62"/>
      <c r="F42" s="63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</row>
    <row r="43" spans="1:47" s="4" customFormat="1" ht="21" customHeight="1" x14ac:dyDescent="0.2">
      <c r="A43" s="12">
        <v>32</v>
      </c>
      <c r="B43" s="36" t="s">
        <v>47</v>
      </c>
      <c r="C43" s="26" t="s">
        <v>11</v>
      </c>
      <c r="D43" s="23">
        <v>1047</v>
      </c>
      <c r="E43" s="10"/>
      <c r="F43" s="11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</row>
    <row r="44" spans="1:47" s="4" customFormat="1" ht="10.5" customHeight="1" x14ac:dyDescent="0.2">
      <c r="A44" s="12">
        <v>33</v>
      </c>
      <c r="B44" s="36" t="s">
        <v>48</v>
      </c>
      <c r="C44" s="26" t="s">
        <v>10</v>
      </c>
      <c r="D44" s="30">
        <v>11</v>
      </c>
      <c r="E44" s="10"/>
      <c r="F44" s="11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</row>
    <row r="45" spans="1:47" s="4" customFormat="1" ht="31.5" customHeight="1" x14ac:dyDescent="0.2">
      <c r="A45" s="12">
        <v>34</v>
      </c>
      <c r="B45" s="36" t="s">
        <v>49</v>
      </c>
      <c r="C45" s="26" t="s">
        <v>50</v>
      </c>
      <c r="D45" s="30">
        <v>10</v>
      </c>
      <c r="E45" s="10"/>
      <c r="F45" s="11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</row>
    <row r="46" spans="1:47" s="4" customFormat="1" ht="21.6" customHeight="1" x14ac:dyDescent="0.2">
      <c r="A46" s="12">
        <v>35</v>
      </c>
      <c r="B46" s="37" t="s">
        <v>51</v>
      </c>
      <c r="C46" s="26" t="s">
        <v>52</v>
      </c>
      <c r="D46" s="23">
        <v>7329</v>
      </c>
      <c r="E46" s="10"/>
      <c r="F46" s="11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</row>
    <row r="47" spans="1:47" s="4" customFormat="1" ht="21" customHeight="1" x14ac:dyDescent="0.2">
      <c r="A47" s="12">
        <v>36</v>
      </c>
      <c r="B47" s="33" t="s">
        <v>53</v>
      </c>
      <c r="C47" s="26" t="s">
        <v>52</v>
      </c>
      <c r="D47" s="23">
        <v>6482</v>
      </c>
      <c r="E47" s="10"/>
      <c r="F47" s="11">
        <f t="shared" ref="F47:F55" si="2">SUM(D47*E47)</f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</row>
    <row r="48" spans="1:47" s="4" customFormat="1" ht="42" customHeight="1" x14ac:dyDescent="0.2">
      <c r="A48" s="12">
        <v>37</v>
      </c>
      <c r="B48" s="18" t="s">
        <v>54</v>
      </c>
      <c r="C48" s="26" t="s">
        <v>52</v>
      </c>
      <c r="D48" s="23">
        <v>20400</v>
      </c>
      <c r="E48" s="10"/>
      <c r="F48" s="11">
        <f t="shared" si="2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</row>
    <row r="49" spans="1:195" s="4" customFormat="1" ht="21" customHeight="1" x14ac:dyDescent="0.2">
      <c r="A49" s="12">
        <v>38</v>
      </c>
      <c r="B49" s="18" t="s">
        <v>35</v>
      </c>
      <c r="C49" s="26" t="s">
        <v>50</v>
      </c>
      <c r="D49" s="23">
        <v>1534</v>
      </c>
      <c r="E49" s="10"/>
      <c r="F49" s="11">
        <f t="shared" si="2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</row>
    <row r="50" spans="1:195" s="4" customFormat="1" ht="31.5" customHeight="1" x14ac:dyDescent="0.2">
      <c r="A50" s="12">
        <v>39</v>
      </c>
      <c r="B50" s="47" t="s">
        <v>66</v>
      </c>
      <c r="C50" s="41" t="s">
        <v>57</v>
      </c>
      <c r="D50" s="30">
        <v>103</v>
      </c>
      <c r="E50" s="10"/>
      <c r="F50" s="11">
        <f t="shared" si="2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</row>
    <row r="51" spans="1:195" s="4" customFormat="1" ht="31.5" customHeight="1" x14ac:dyDescent="0.2">
      <c r="A51" s="12">
        <v>40</v>
      </c>
      <c r="B51" s="47" t="s">
        <v>67</v>
      </c>
      <c r="C51" s="41" t="s">
        <v>57</v>
      </c>
      <c r="D51" s="30">
        <v>113</v>
      </c>
      <c r="E51" s="10"/>
      <c r="F51" s="11">
        <f>SUM(D51*E51)</f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</row>
    <row r="52" spans="1:195" s="4" customFormat="1" ht="10.5" customHeight="1" x14ac:dyDescent="0.2">
      <c r="A52" s="12">
        <v>41</v>
      </c>
      <c r="B52" s="32" t="s">
        <v>58</v>
      </c>
      <c r="C52" s="39" t="s">
        <v>10</v>
      </c>
      <c r="D52" s="30">
        <v>11</v>
      </c>
      <c r="E52" s="10"/>
      <c r="F52" s="11">
        <f t="shared" si="2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</row>
    <row r="53" spans="1:195" s="4" customFormat="1" ht="31.5" customHeight="1" x14ac:dyDescent="0.2">
      <c r="A53" s="12">
        <v>42</v>
      </c>
      <c r="B53" s="40" t="s">
        <v>61</v>
      </c>
      <c r="C53" s="41" t="s">
        <v>57</v>
      </c>
      <c r="D53" s="30">
        <v>500</v>
      </c>
      <c r="E53" s="10"/>
      <c r="F53" s="11">
        <f>SUM(D53*E53)</f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</row>
    <row r="54" spans="1:195" s="4" customFormat="1" ht="31.5" customHeight="1" x14ac:dyDescent="0.2">
      <c r="A54" s="12">
        <v>43</v>
      </c>
      <c r="B54" s="40" t="s">
        <v>35</v>
      </c>
      <c r="C54" s="41" t="s">
        <v>56</v>
      </c>
      <c r="D54" s="30">
        <v>164</v>
      </c>
      <c r="E54" s="10"/>
      <c r="F54" s="11">
        <f t="shared" si="2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</row>
    <row r="55" spans="1:195" s="4" customFormat="1" ht="21.6" customHeight="1" x14ac:dyDescent="0.2">
      <c r="A55" s="12">
        <v>44</v>
      </c>
      <c r="B55" s="40" t="s">
        <v>60</v>
      </c>
      <c r="C55" s="41" t="s">
        <v>57</v>
      </c>
      <c r="D55" s="30">
        <v>770</v>
      </c>
      <c r="E55" s="10"/>
      <c r="F55" s="11">
        <f t="shared" si="2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</row>
    <row r="56" spans="1:195" s="4" customFormat="1" ht="21" customHeight="1" x14ac:dyDescent="0.2">
      <c r="A56" s="12">
        <v>45</v>
      </c>
      <c r="B56" s="33" t="s">
        <v>40</v>
      </c>
      <c r="C56" s="26" t="s">
        <v>10</v>
      </c>
      <c r="D56" s="43">
        <v>2</v>
      </c>
      <c r="E56" s="10"/>
      <c r="F56" s="11">
        <f t="shared" ref="F56" si="3">SUM(D56*E56)</f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</row>
    <row r="57" spans="1:195" s="25" customFormat="1" ht="12.75" customHeight="1" thickBot="1" x14ac:dyDescent="0.25">
      <c r="A57" s="48" t="s">
        <v>62</v>
      </c>
      <c r="B57" s="49"/>
      <c r="C57" s="49"/>
      <c r="D57" s="49"/>
      <c r="E57" s="49"/>
      <c r="F57" s="45">
        <f>SUM(F43:F56)</f>
        <v>0</v>
      </c>
      <c r="G57" s="24"/>
    </row>
    <row r="58" spans="1:195" ht="24" customHeight="1" thickBot="1" x14ac:dyDescent="0.25">
      <c r="A58" s="8"/>
      <c r="C58" s="51" t="s">
        <v>1</v>
      </c>
      <c r="D58" s="52"/>
      <c r="E58" s="53">
        <f>F57+F41</f>
        <v>0</v>
      </c>
      <c r="F58" s="5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</row>
    <row r="59" spans="1:195" s="14" customFormat="1" ht="12.75" customHeight="1" x14ac:dyDescent="0.2">
      <c r="A59" s="50" t="s">
        <v>7</v>
      </c>
      <c r="B59" s="50"/>
      <c r="C59" s="50"/>
      <c r="D59" s="50"/>
      <c r="E59" s="50"/>
      <c r="F59" s="50"/>
    </row>
    <row r="60" spans="1:195" s="14" customFormat="1" ht="12.75" customHeight="1" x14ac:dyDescent="0.2">
      <c r="A60" s="50" t="s">
        <v>22</v>
      </c>
      <c r="B60" s="50"/>
      <c r="C60" s="50"/>
      <c r="D60" s="50"/>
      <c r="E60" s="50"/>
      <c r="F60" s="50"/>
    </row>
    <row r="61" spans="1:195" s="14" customFormat="1" ht="12.75" customHeight="1" x14ac:dyDescent="0.2">
      <c r="A61" s="50" t="s">
        <v>8</v>
      </c>
      <c r="B61" s="50"/>
      <c r="C61" s="50"/>
      <c r="D61" s="50"/>
      <c r="E61" s="50"/>
      <c r="F61" s="50"/>
    </row>
    <row r="62" spans="1:195" s="14" customFormat="1" ht="12.75" customHeight="1" x14ac:dyDescent="0.2">
      <c r="A62" s="3"/>
      <c r="B62" s="50" t="s">
        <v>9</v>
      </c>
      <c r="C62" s="50"/>
      <c r="D62" s="50"/>
      <c r="E62" s="50"/>
      <c r="F62" s="50"/>
    </row>
    <row r="63" spans="1:195" s="14" customFormat="1" ht="12.75" customHeight="1" x14ac:dyDescent="0.2">
      <c r="A63" s="50" t="s">
        <v>23</v>
      </c>
      <c r="B63" s="50"/>
      <c r="C63" s="50"/>
      <c r="D63" s="50"/>
      <c r="E63" s="50"/>
      <c r="F63" s="50"/>
    </row>
    <row r="64" spans="1:195" s="14" customFormat="1" ht="12.75" customHeight="1" x14ac:dyDescent="0.2">
      <c r="A64" s="50" t="s">
        <v>24</v>
      </c>
      <c r="B64" s="50"/>
      <c r="C64" s="50"/>
      <c r="D64" s="50"/>
      <c r="E64" s="50"/>
      <c r="F64" s="50"/>
    </row>
    <row r="65" spans="1:195" s="14" customFormat="1" ht="12.75" customHeight="1" x14ac:dyDescent="0.2">
      <c r="A65" s="50" t="s">
        <v>32</v>
      </c>
      <c r="B65" s="50"/>
      <c r="C65" s="50"/>
      <c r="D65" s="50"/>
      <c r="E65" s="50"/>
      <c r="F65" s="50"/>
    </row>
    <row r="66" spans="1:195" s="14" customFormat="1" ht="12.75" customHeight="1" x14ac:dyDescent="0.2">
      <c r="A66" s="3"/>
      <c r="B66" s="50" t="s">
        <v>31</v>
      </c>
      <c r="C66" s="50"/>
      <c r="D66" s="50"/>
      <c r="E66" s="50"/>
      <c r="F66" s="50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</row>
    <row r="67" spans="1:195" s="14" customFormat="1" ht="12.75" customHeight="1" x14ac:dyDescent="0.2">
      <c r="A67" s="3"/>
      <c r="B67" s="29" t="s">
        <v>30</v>
      </c>
      <c r="C67" s="29"/>
      <c r="D67" s="29"/>
      <c r="E67" s="29"/>
      <c r="F67" s="29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</row>
    <row r="68" spans="1:195" s="14" customFormat="1" x14ac:dyDescent="0.2">
      <c r="A68" s="50" t="s">
        <v>25</v>
      </c>
      <c r="B68" s="50"/>
      <c r="C68" s="50"/>
      <c r="D68" s="50"/>
      <c r="E68" s="50"/>
      <c r="F68" s="50"/>
    </row>
    <row r="69" spans="1:195" s="14" customFormat="1" x14ac:dyDescent="0.2">
      <c r="A69" s="3"/>
      <c r="B69" s="50" t="s">
        <v>26</v>
      </c>
      <c r="C69" s="50"/>
      <c r="D69" s="50"/>
      <c r="E69" s="50"/>
      <c r="F69" s="50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</row>
    <row r="70" spans="1:195" s="14" customFormat="1" x14ac:dyDescent="0.2">
      <c r="A70" s="3"/>
      <c r="B70" s="50" t="s">
        <v>27</v>
      </c>
      <c r="C70" s="50"/>
      <c r="D70" s="50"/>
      <c r="E70" s="50"/>
      <c r="F70" s="50"/>
    </row>
  </sheetData>
  <mergeCells count="25">
    <mergeCell ref="A8:F8"/>
    <mergeCell ref="A41:E41"/>
    <mergeCell ref="A35:F35"/>
    <mergeCell ref="A42:F42"/>
    <mergeCell ref="A1:F1"/>
    <mergeCell ref="A5:A7"/>
    <mergeCell ref="B5:B7"/>
    <mergeCell ref="C5:C7"/>
    <mergeCell ref="D5:D6"/>
    <mergeCell ref="E5:E7"/>
    <mergeCell ref="F5:F7"/>
    <mergeCell ref="A57:E57"/>
    <mergeCell ref="B69:F69"/>
    <mergeCell ref="B70:F70"/>
    <mergeCell ref="A64:F64"/>
    <mergeCell ref="A68:F68"/>
    <mergeCell ref="B66:F66"/>
    <mergeCell ref="A65:F65"/>
    <mergeCell ref="C58:D58"/>
    <mergeCell ref="E58:F58"/>
    <mergeCell ref="A63:F63"/>
    <mergeCell ref="B62:F62"/>
    <mergeCell ref="A61:F61"/>
    <mergeCell ref="A60:F60"/>
    <mergeCell ref="A59:F59"/>
  </mergeCells>
  <phoneticPr fontId="3" type="noConversion"/>
  <conditionalFormatting sqref="A35">
    <cfRule type="cellIs" dxfId="1" priority="1" stopIfTrue="1" operator="equal">
      <formula>0</formula>
    </cfRule>
  </conditionalFormatting>
  <conditionalFormatting sqref="B48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Urbe Kallais</cp:lastModifiedBy>
  <cp:lastPrinted>2021-12-02T07:42:39Z</cp:lastPrinted>
  <dcterms:created xsi:type="dcterms:W3CDTF">2011-04-14T10:56:35Z</dcterms:created>
  <dcterms:modified xsi:type="dcterms:W3CDTF">2025-05-05T12:05:04Z</dcterms:modified>
</cp:coreProperties>
</file>